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ocietà\ASM PANDINO\ADEMPIMENTO PUBBLICAZIONE SITO\SOCIETA' TRASPARENTE\SERVIZI EROGATI\"/>
    </mc:Choice>
  </mc:AlternateContent>
  <xr:revisionPtr revIDLastSave="0" documentId="13_ncr:1_{7077F9BD-EEDF-4B41-AD2A-552611C3AD9C}" xr6:coauthVersionLast="47" xr6:coauthVersionMax="47" xr10:uidLastSave="{00000000-0000-0000-0000-000000000000}"/>
  <bookViews>
    <workbookView xWindow="-108" yWindow="-108" windowWidth="23256" windowHeight="12576" xr2:uid="{68832B0F-E0D4-42D1-9EB2-7D087E78ED3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4" i="1"/>
  <c r="C9" i="1"/>
  <c r="E9" i="1"/>
  <c r="B9" i="1"/>
  <c r="C35" i="1"/>
  <c r="D35" i="1"/>
  <c r="E35" i="1"/>
  <c r="B35" i="1"/>
  <c r="E31" i="1"/>
  <c r="D31" i="1"/>
  <c r="C31" i="1"/>
  <c r="B31" i="1"/>
  <c r="F30" i="1"/>
  <c r="F29" i="1"/>
  <c r="F28" i="1"/>
  <c r="E25" i="1"/>
  <c r="D25" i="1"/>
  <c r="C25" i="1"/>
  <c r="B25" i="1"/>
  <c r="E4" i="1"/>
  <c r="C4" i="1"/>
  <c r="B4" i="1"/>
  <c r="C38" i="1" l="1"/>
  <c r="F35" i="1"/>
  <c r="B38" i="1"/>
  <c r="D38" i="1"/>
  <c r="E38" i="1"/>
  <c r="F9" i="1"/>
  <c r="F31" i="1"/>
  <c r="F25" i="1"/>
  <c r="F4" i="1"/>
  <c r="F38" i="1" l="1"/>
</calcChain>
</file>

<file path=xl/sharedStrings.xml><?xml version="1.0" encoding="utf-8"?>
<sst xmlns="http://schemas.openxmlformats.org/spreadsheetml/2006/main" count="45" uniqueCount="40">
  <si>
    <t>Patrimoniale</t>
  </si>
  <si>
    <t>Multiservizi</t>
  </si>
  <si>
    <t>Centro Sportivo</t>
  </si>
  <si>
    <t>Farmacia</t>
  </si>
  <si>
    <t>Totale</t>
  </si>
  <si>
    <t>B) COSTI DELLA PRODUZIONE</t>
  </si>
  <si>
    <t>6) Per materie prime, sussidiarie e di consumo</t>
  </si>
  <si>
    <t>Materiale vario e carburante</t>
  </si>
  <si>
    <t>Acquisto farmaci e merci in vendita</t>
  </si>
  <si>
    <t>Cancelleria e varie</t>
  </si>
  <si>
    <t>Acquisti specifici bar</t>
  </si>
  <si>
    <t>7) Per servizi</t>
  </si>
  <si>
    <t>Costi gestione cimiteri</t>
  </si>
  <si>
    <t>Manutenzione ordinaria beni in proprietà</t>
  </si>
  <si>
    <t>Spese varie</t>
  </si>
  <si>
    <t>Manutenzione ordinaria impianti, auto- mezzi e attrezzature</t>
  </si>
  <si>
    <t>Servizio di pulizia</t>
  </si>
  <si>
    <t>Utenze</t>
  </si>
  <si>
    <t>Prestazioni varie</t>
  </si>
  <si>
    <t>Spese commissioni bancarie</t>
  </si>
  <si>
    <t>Trattenute ASL e altri servizi</t>
  </si>
  <si>
    <t xml:space="preserve">Costi per consulenze </t>
  </si>
  <si>
    <t>Assicurazioni</t>
  </si>
  <si>
    <t>Costi per la sicurezza sul lavoro compre- sa formazione</t>
  </si>
  <si>
    <t>Compenso Revisore</t>
  </si>
  <si>
    <t>8) Per godimento beni di terzi</t>
  </si>
  <si>
    <t>Affitti</t>
  </si>
  <si>
    <t>Altri noleggi</t>
  </si>
  <si>
    <t>9) Per personale</t>
  </si>
  <si>
    <t>10) Ammortamenti e svalutazioni</t>
  </si>
  <si>
    <t>11) Variazione delle rimanenze</t>
  </si>
  <si>
    <t>14) Oneri diversi di gestione</t>
  </si>
  <si>
    <t>Imposte e tasse deducibili</t>
  </si>
  <si>
    <t>Spese generali</t>
  </si>
  <si>
    <t>Materiale vario consumo piscina</t>
  </si>
  <si>
    <t>Interessi passivi su mutuo</t>
  </si>
  <si>
    <t>Altri oneri finanziari</t>
  </si>
  <si>
    <t>C) ONERI FINANZIARI</t>
  </si>
  <si>
    <t>TOTALE COSTI</t>
  </si>
  <si>
    <t>ASM PANDINO - COSTI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</si>
</sst>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43" fontId="1" fillId="0" borderId="2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43" fontId="2" fillId="3" borderId="2" xfId="0" applyNumberFormat="1" applyFont="1" applyFill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43" fontId="4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9955-04BC-487A-B84A-767916E122DB}">
  <dimension ref="A1:J166"/>
  <sheetViews>
    <sheetView tabSelected="1" workbookViewId="0">
      <selection activeCell="E37" sqref="E37"/>
    </sheetView>
  </sheetViews>
  <sheetFormatPr defaultColWidth="9.109375" defaultRowHeight="13.2" x14ac:dyDescent="0.3"/>
  <cols>
    <col min="1" max="1" width="32.6640625" style="1" bestFit="1" customWidth="1"/>
    <col min="2" max="2" width="13.77734375" style="1" bestFit="1" customWidth="1"/>
    <col min="3" max="3" width="18.88671875" style="1" bestFit="1" customWidth="1"/>
    <col min="4" max="4" width="14.44140625" style="1" bestFit="1" customWidth="1"/>
    <col min="5" max="6" width="12.6640625" style="1" bestFit="1" customWidth="1"/>
    <col min="7" max="7" width="9.109375" style="1"/>
    <col min="8" max="8" width="10.21875" style="1" bestFit="1" customWidth="1"/>
    <col min="9" max="9" width="11.21875" style="1" bestFit="1" customWidth="1"/>
    <col min="10" max="10" width="10.21875" style="1" bestFit="1" customWidth="1"/>
    <col min="11" max="16384" width="9.109375" style="1"/>
  </cols>
  <sheetData>
    <row r="1" spans="1:9" ht="25.5" customHeight="1" x14ac:dyDescent="0.3">
      <c r="A1" s="20" t="s">
        <v>39</v>
      </c>
      <c r="B1" s="20"/>
      <c r="C1" s="20"/>
      <c r="D1" s="20"/>
      <c r="E1" s="20"/>
      <c r="F1" s="20"/>
    </row>
    <row r="2" spans="1:9" ht="25.5" customHeight="1" x14ac:dyDescent="0.3">
      <c r="A2" s="2"/>
      <c r="B2" s="2" t="s">
        <v>0</v>
      </c>
      <c r="C2" s="3" t="s">
        <v>1</v>
      </c>
      <c r="D2" s="3" t="s">
        <v>2</v>
      </c>
      <c r="E2" s="2" t="s">
        <v>3</v>
      </c>
      <c r="F2" s="4" t="s">
        <v>4</v>
      </c>
    </row>
    <row r="3" spans="1:9" ht="18" customHeight="1" x14ac:dyDescent="0.3">
      <c r="A3" s="5" t="s">
        <v>5</v>
      </c>
      <c r="B3" s="6"/>
      <c r="C3" s="6"/>
      <c r="D3" s="6"/>
      <c r="E3" s="6"/>
      <c r="F3" s="9"/>
    </row>
    <row r="4" spans="1:9" ht="30" customHeight="1" x14ac:dyDescent="0.3">
      <c r="A4" s="10" t="s">
        <v>6</v>
      </c>
      <c r="B4" s="11">
        <f>SUM(B5:B8)</f>
        <v>0</v>
      </c>
      <c r="C4" s="11">
        <f t="shared" ref="C4:E4" si="0">SUM(C5:C8)</f>
        <v>1177</v>
      </c>
      <c r="D4" s="11">
        <f>SUM(D5:D8)-1</f>
        <v>42571</v>
      </c>
      <c r="E4" s="11">
        <f t="shared" si="0"/>
        <v>719373</v>
      </c>
      <c r="F4" s="12">
        <f>SUM(B4:E4)</f>
        <v>763121</v>
      </c>
    </row>
    <row r="5" spans="1:9" ht="18" customHeight="1" x14ac:dyDescent="0.3">
      <c r="A5" s="8" t="s">
        <v>7</v>
      </c>
      <c r="B5" s="13"/>
      <c r="C5" s="14">
        <v>1177</v>
      </c>
      <c r="D5" s="14">
        <v>346</v>
      </c>
      <c r="E5" s="14"/>
      <c r="F5" s="15"/>
      <c r="H5" s="7"/>
      <c r="I5" s="7"/>
    </row>
    <row r="6" spans="1:9" ht="18" customHeight="1" x14ac:dyDescent="0.3">
      <c r="A6" s="6" t="s">
        <v>8</v>
      </c>
      <c r="B6" s="13"/>
      <c r="C6" s="14"/>
      <c r="D6" s="14">
        <v>3889</v>
      </c>
      <c r="E6" s="14">
        <v>717745</v>
      </c>
      <c r="F6" s="15"/>
      <c r="I6" s="7"/>
    </row>
    <row r="7" spans="1:9" ht="18" customHeight="1" x14ac:dyDescent="0.3">
      <c r="A7" s="6" t="s">
        <v>9</v>
      </c>
      <c r="B7" s="13"/>
      <c r="C7" s="14"/>
      <c r="D7" s="14"/>
      <c r="E7" s="14">
        <v>1628</v>
      </c>
      <c r="F7" s="15"/>
      <c r="H7" s="7"/>
      <c r="I7" s="7"/>
    </row>
    <row r="8" spans="1:9" ht="18" customHeight="1" x14ac:dyDescent="0.3">
      <c r="A8" s="6" t="s">
        <v>10</v>
      </c>
      <c r="B8" s="13"/>
      <c r="C8" s="14"/>
      <c r="D8" s="14">
        <v>38337</v>
      </c>
      <c r="E8" s="14"/>
      <c r="F8" s="15"/>
    </row>
    <row r="9" spans="1:9" ht="18" customHeight="1" x14ac:dyDescent="0.3">
      <c r="A9" s="5" t="s">
        <v>11</v>
      </c>
      <c r="B9" s="11">
        <f>SUM(B10:B22)</f>
        <v>48679</v>
      </c>
      <c r="C9" s="11">
        <f t="shared" ref="C9:E9" si="1">SUM(C10:C22)</f>
        <v>77084</v>
      </c>
      <c r="D9" s="11">
        <f>SUM(D10:D22)-D21</f>
        <v>226333</v>
      </c>
      <c r="E9" s="11">
        <f t="shared" si="1"/>
        <v>30072</v>
      </c>
      <c r="F9" s="12">
        <f>SUM(B9:E9)</f>
        <v>382168</v>
      </c>
      <c r="I9" s="7"/>
    </row>
    <row r="10" spans="1:9" ht="18" customHeight="1" x14ac:dyDescent="0.3">
      <c r="A10" s="6" t="s">
        <v>12</v>
      </c>
      <c r="B10" s="13"/>
      <c r="C10" s="16">
        <v>13976</v>
      </c>
      <c r="D10" s="13"/>
      <c r="E10" s="13"/>
      <c r="F10" s="17"/>
      <c r="I10" s="7"/>
    </row>
    <row r="11" spans="1:9" ht="18" customHeight="1" x14ac:dyDescent="0.3">
      <c r="A11" s="8" t="s">
        <v>13</v>
      </c>
      <c r="B11" s="16"/>
      <c r="C11" s="16"/>
      <c r="D11" s="16"/>
      <c r="E11" s="16"/>
      <c r="F11" s="18"/>
      <c r="I11" s="7"/>
    </row>
    <row r="12" spans="1:9" ht="19.8" customHeight="1" x14ac:dyDescent="0.3">
      <c r="A12" s="8" t="s">
        <v>14</v>
      </c>
      <c r="B12" s="16">
        <v>8314</v>
      </c>
      <c r="C12" s="16">
        <v>39223</v>
      </c>
      <c r="D12" s="16">
        <v>798</v>
      </c>
      <c r="E12" s="16">
        <v>7524.93</v>
      </c>
      <c r="F12" s="18"/>
      <c r="H12" s="7"/>
    </row>
    <row r="13" spans="1:9" ht="30" customHeight="1" x14ac:dyDescent="0.3">
      <c r="A13" s="8" t="s">
        <v>15</v>
      </c>
      <c r="B13" s="16"/>
      <c r="C13" s="16">
        <v>2054</v>
      </c>
      <c r="D13" s="16">
        <v>35521</v>
      </c>
      <c r="E13" s="16">
        <v>3291</v>
      </c>
      <c r="F13" s="18"/>
      <c r="H13" s="7"/>
    </row>
    <row r="14" spans="1:9" ht="18" customHeight="1" x14ac:dyDescent="0.3">
      <c r="A14" s="6" t="s">
        <v>16</v>
      </c>
      <c r="B14" s="16"/>
      <c r="C14" s="16"/>
      <c r="D14" s="16">
        <v>45189</v>
      </c>
      <c r="E14" s="16"/>
      <c r="F14" s="18"/>
    </row>
    <row r="15" spans="1:9" ht="18" customHeight="1" x14ac:dyDescent="0.3">
      <c r="A15" s="6" t="s">
        <v>17</v>
      </c>
      <c r="B15" s="16">
        <v>3229</v>
      </c>
      <c r="C15" s="16">
        <v>2232</v>
      </c>
      <c r="D15" s="16">
        <v>132506</v>
      </c>
      <c r="E15" s="16">
        <v>4138</v>
      </c>
      <c r="F15" s="18"/>
      <c r="H15" s="7"/>
      <c r="I15" s="7"/>
    </row>
    <row r="16" spans="1:9" ht="18" customHeight="1" x14ac:dyDescent="0.3">
      <c r="A16" s="6" t="s">
        <v>18</v>
      </c>
      <c r="B16" s="16"/>
      <c r="C16" s="16"/>
      <c r="D16" s="16">
        <v>3505</v>
      </c>
      <c r="E16" s="16">
        <v>4475</v>
      </c>
      <c r="F16" s="18"/>
      <c r="I16" s="7"/>
    </row>
    <row r="17" spans="1:10" ht="18" customHeight="1" x14ac:dyDescent="0.3">
      <c r="A17" s="6" t="s">
        <v>19</v>
      </c>
      <c r="B17" s="16">
        <v>4747</v>
      </c>
      <c r="C17" s="16">
        <v>955</v>
      </c>
      <c r="D17" s="16">
        <v>4436</v>
      </c>
      <c r="E17" s="16">
        <v>4669</v>
      </c>
      <c r="F17" s="18"/>
    </row>
    <row r="18" spans="1:10" ht="18" customHeight="1" x14ac:dyDescent="0.3">
      <c r="A18" s="6" t="s">
        <v>20</v>
      </c>
      <c r="B18" s="16"/>
      <c r="C18" s="16"/>
      <c r="D18" s="16"/>
      <c r="E18" s="16">
        <v>5817</v>
      </c>
      <c r="F18" s="18"/>
      <c r="H18" s="7"/>
    </row>
    <row r="19" spans="1:10" ht="18" customHeight="1" x14ac:dyDescent="0.3">
      <c r="A19" s="8" t="s">
        <v>21</v>
      </c>
      <c r="B19" s="16">
        <v>2891</v>
      </c>
      <c r="C19" s="16">
        <v>4700</v>
      </c>
      <c r="D19" s="16">
        <v>3837</v>
      </c>
      <c r="E19" s="16"/>
      <c r="F19" s="18"/>
      <c r="I19" s="7"/>
    </row>
    <row r="20" spans="1:10" ht="18" customHeight="1" x14ac:dyDescent="0.3">
      <c r="A20" s="6" t="s">
        <v>22</v>
      </c>
      <c r="B20" s="16">
        <v>29498</v>
      </c>
      <c r="C20" s="16">
        <v>1475</v>
      </c>
      <c r="D20" s="16">
        <v>541</v>
      </c>
      <c r="E20" s="16">
        <v>157.07</v>
      </c>
      <c r="F20" s="18"/>
    </row>
    <row r="21" spans="1:10" ht="30" customHeight="1" x14ac:dyDescent="0.3">
      <c r="A21" s="8" t="s">
        <v>23</v>
      </c>
      <c r="B21" s="16"/>
      <c r="C21" s="16">
        <v>4469</v>
      </c>
      <c r="D21" s="16">
        <v>117</v>
      </c>
      <c r="E21" s="16"/>
      <c r="F21" s="18"/>
    </row>
    <row r="22" spans="1:10" ht="18" customHeight="1" x14ac:dyDescent="0.3">
      <c r="A22" s="6" t="s">
        <v>24</v>
      </c>
      <c r="B22" s="16"/>
      <c r="C22" s="16">
        <v>8000</v>
      </c>
      <c r="D22" s="16"/>
      <c r="E22" s="16"/>
      <c r="F22" s="18"/>
      <c r="I22" s="7"/>
      <c r="J22" s="7"/>
    </row>
    <row r="23" spans="1:10" ht="18" customHeight="1" x14ac:dyDescent="0.3">
      <c r="A23" s="6"/>
      <c r="B23" s="16"/>
      <c r="C23" s="16"/>
      <c r="D23" s="16"/>
      <c r="E23" s="16"/>
      <c r="F23" s="18"/>
      <c r="I23" s="7"/>
      <c r="J23" s="7"/>
    </row>
    <row r="24" spans="1:10" ht="18" customHeight="1" x14ac:dyDescent="0.3">
      <c r="A24" s="2"/>
      <c r="B24" s="2" t="s">
        <v>0</v>
      </c>
      <c r="C24" s="3" t="s">
        <v>1</v>
      </c>
      <c r="D24" s="3" t="s">
        <v>2</v>
      </c>
      <c r="E24" s="2" t="s">
        <v>3</v>
      </c>
      <c r="F24" s="4" t="s">
        <v>4</v>
      </c>
      <c r="I24" s="7"/>
      <c r="J24" s="7"/>
    </row>
    <row r="25" spans="1:10" ht="18" customHeight="1" x14ac:dyDescent="0.3">
      <c r="A25" s="5" t="s">
        <v>25</v>
      </c>
      <c r="B25" s="11">
        <f t="shared" ref="B25:E25" si="2">B26+B27</f>
        <v>6065</v>
      </c>
      <c r="C25" s="11">
        <f t="shared" si="2"/>
        <v>2378</v>
      </c>
      <c r="D25" s="11">
        <f t="shared" si="2"/>
        <v>7401</v>
      </c>
      <c r="E25" s="11">
        <f t="shared" si="2"/>
        <v>2114</v>
      </c>
      <c r="F25" s="12">
        <f>SUM(B25:E25)</f>
        <v>17958</v>
      </c>
      <c r="I25" s="7"/>
      <c r="J25" s="7"/>
    </row>
    <row r="26" spans="1:10" ht="18" customHeight="1" x14ac:dyDescent="0.3">
      <c r="A26" s="6" t="s">
        <v>26</v>
      </c>
      <c r="B26" s="13">
        <v>6065</v>
      </c>
      <c r="C26" s="13"/>
      <c r="D26" s="13"/>
      <c r="E26" s="13"/>
      <c r="F26" s="17"/>
    </row>
    <row r="27" spans="1:10" ht="18" customHeight="1" x14ac:dyDescent="0.3">
      <c r="A27" s="6" t="s">
        <v>27</v>
      </c>
      <c r="B27" s="13"/>
      <c r="C27" s="13">
        <v>2378</v>
      </c>
      <c r="D27" s="13">
        <v>7401</v>
      </c>
      <c r="E27" s="13">
        <v>2114</v>
      </c>
      <c r="F27" s="17"/>
    </row>
    <row r="28" spans="1:10" ht="18" customHeight="1" x14ac:dyDescent="0.3">
      <c r="A28" s="5" t="s">
        <v>28</v>
      </c>
      <c r="B28" s="11"/>
      <c r="C28" s="11">
        <v>183417</v>
      </c>
      <c r="D28" s="11">
        <v>385675</v>
      </c>
      <c r="E28" s="11">
        <v>153574</v>
      </c>
      <c r="F28" s="12">
        <f>SUM(B28:E28)</f>
        <v>722666</v>
      </c>
      <c r="H28" s="7"/>
    </row>
    <row r="29" spans="1:10" ht="18" customHeight="1" x14ac:dyDescent="0.3">
      <c r="A29" s="5" t="s">
        <v>29</v>
      </c>
      <c r="B29" s="11">
        <v>308819</v>
      </c>
      <c r="C29" s="11">
        <v>13616</v>
      </c>
      <c r="D29" s="11">
        <v>6050</v>
      </c>
      <c r="E29" s="11">
        <v>2204</v>
      </c>
      <c r="F29" s="12">
        <f>SUM(B29:E29)</f>
        <v>330689</v>
      </c>
      <c r="I29" s="7"/>
    </row>
    <row r="30" spans="1:10" ht="18" customHeight="1" x14ac:dyDescent="0.3">
      <c r="A30" s="5" t="s">
        <v>30</v>
      </c>
      <c r="B30" s="11"/>
      <c r="C30" s="11"/>
      <c r="D30" s="11">
        <v>702</v>
      </c>
      <c r="E30" s="11">
        <v>5890</v>
      </c>
      <c r="F30" s="12">
        <f>SUM(B30:E30)</f>
        <v>6592</v>
      </c>
      <c r="H30" s="7"/>
    </row>
    <row r="31" spans="1:10" ht="18" customHeight="1" x14ac:dyDescent="0.3">
      <c r="A31" s="5" t="s">
        <v>31</v>
      </c>
      <c r="B31" s="11">
        <f>B32+B33+B34</f>
        <v>106712</v>
      </c>
      <c r="C31" s="11">
        <f>C32+C33+C34</f>
        <v>5380</v>
      </c>
      <c r="D31" s="11">
        <f>D32+D33+D34</f>
        <v>21534</v>
      </c>
      <c r="E31" s="11">
        <f>E32+E33+E34</f>
        <v>3190</v>
      </c>
      <c r="F31" s="12">
        <f>SUM(B31:E31)</f>
        <v>136816</v>
      </c>
      <c r="J31" s="7"/>
    </row>
    <row r="32" spans="1:10" ht="18" customHeight="1" x14ac:dyDescent="0.3">
      <c r="A32" s="6" t="s">
        <v>32</v>
      </c>
      <c r="B32" s="13">
        <v>6582</v>
      </c>
      <c r="C32" s="13">
        <v>716</v>
      </c>
      <c r="D32" s="13">
        <v>1751</v>
      </c>
      <c r="E32" s="13"/>
      <c r="F32" s="17"/>
    </row>
    <row r="33" spans="1:9" ht="18" customHeight="1" x14ac:dyDescent="0.3">
      <c r="A33" s="6" t="s">
        <v>33</v>
      </c>
      <c r="B33" s="13">
        <v>100130</v>
      </c>
      <c r="C33" s="13">
        <v>4664</v>
      </c>
      <c r="D33" s="13">
        <v>8531.7000000000007</v>
      </c>
      <c r="E33" s="13">
        <v>3190</v>
      </c>
      <c r="F33" s="17"/>
      <c r="H33" s="7"/>
      <c r="I33" s="7"/>
    </row>
    <row r="34" spans="1:9" ht="18" customHeight="1" x14ac:dyDescent="0.3">
      <c r="A34" s="6" t="s">
        <v>34</v>
      </c>
      <c r="B34" s="13"/>
      <c r="C34" s="13"/>
      <c r="D34" s="13">
        <v>11251.3</v>
      </c>
      <c r="E34" s="13"/>
      <c r="F34" s="17"/>
      <c r="H34" s="7"/>
    </row>
    <row r="35" spans="1:9" ht="18" customHeight="1" x14ac:dyDescent="0.3">
      <c r="A35" s="5" t="s">
        <v>37</v>
      </c>
      <c r="B35" s="11">
        <f>B36+B37</f>
        <v>78977</v>
      </c>
      <c r="C35" s="11">
        <f t="shared" ref="C35:E35" si="3">C36+C37</f>
        <v>11994</v>
      </c>
      <c r="D35" s="11">
        <f t="shared" si="3"/>
        <v>803</v>
      </c>
      <c r="E35" s="11">
        <f t="shared" si="3"/>
        <v>0</v>
      </c>
      <c r="F35" s="12">
        <f>SUM(B35:E35)</f>
        <v>91774</v>
      </c>
    </row>
    <row r="36" spans="1:9" ht="18" customHeight="1" x14ac:dyDescent="0.3">
      <c r="A36" s="6" t="s">
        <v>35</v>
      </c>
      <c r="B36" s="13">
        <v>62927</v>
      </c>
      <c r="C36" s="13">
        <v>11994</v>
      </c>
      <c r="D36" s="13"/>
      <c r="E36" s="13"/>
      <c r="F36" s="17"/>
    </row>
    <row r="37" spans="1:9" ht="18" customHeight="1" x14ac:dyDescent="0.3">
      <c r="A37" s="6" t="s">
        <v>36</v>
      </c>
      <c r="B37" s="13">
        <v>16050</v>
      </c>
      <c r="C37" s="13"/>
      <c r="D37" s="13">
        <v>803</v>
      </c>
      <c r="E37" s="13"/>
      <c r="F37" s="17"/>
    </row>
    <row r="38" spans="1:9" ht="30" customHeight="1" x14ac:dyDescent="0.3">
      <c r="A38" s="19" t="s">
        <v>38</v>
      </c>
      <c r="B38" s="11">
        <f>B4+B9+B25+B28+B29+B30+B31+B35</f>
        <v>549252</v>
      </c>
      <c r="C38" s="11">
        <f t="shared" ref="C38:E38" si="4">C4+C9+C25+C28+C29+C30+C31+C35</f>
        <v>295046</v>
      </c>
      <c r="D38" s="11">
        <f t="shared" si="4"/>
        <v>691069</v>
      </c>
      <c r="E38" s="11">
        <f t="shared" si="4"/>
        <v>916417</v>
      </c>
      <c r="F38" s="12">
        <f>SUM(B38:E38)</f>
        <v>2451784</v>
      </c>
    </row>
    <row r="39" spans="1:9" ht="18" customHeight="1" x14ac:dyDescent="0.3">
      <c r="B39" s="7"/>
      <c r="C39" s="7"/>
      <c r="D39" s="7"/>
      <c r="E39" s="7"/>
      <c r="F39" s="7"/>
    </row>
    <row r="40" spans="1:9" ht="18" customHeight="1" x14ac:dyDescent="0.3">
      <c r="B40" s="7"/>
      <c r="C40" s="7"/>
      <c r="D40" s="7"/>
      <c r="E40" s="7"/>
      <c r="F40" s="7"/>
    </row>
    <row r="41" spans="1:9" ht="18" customHeight="1" x14ac:dyDescent="0.3">
      <c r="B41" s="7"/>
      <c r="C41" s="7"/>
      <c r="D41" s="7"/>
      <c r="E41" s="7"/>
      <c r="F41" s="7"/>
    </row>
    <row r="42" spans="1:9" ht="18" customHeight="1" x14ac:dyDescent="0.3">
      <c r="B42" s="7"/>
      <c r="C42" s="7"/>
      <c r="D42" s="7"/>
      <c r="E42" s="7"/>
      <c r="F42" s="7"/>
    </row>
    <row r="43" spans="1:9" ht="18" customHeight="1" x14ac:dyDescent="0.3">
      <c r="B43" s="7"/>
      <c r="C43" s="7"/>
      <c r="D43" s="7"/>
      <c r="E43" s="7"/>
      <c r="F43" s="7"/>
    </row>
    <row r="44" spans="1:9" ht="18" customHeight="1" x14ac:dyDescent="0.3">
      <c r="B44" s="7"/>
      <c r="C44" s="7"/>
      <c r="D44" s="7"/>
      <c r="E44" s="7"/>
      <c r="F44" s="7"/>
    </row>
    <row r="45" spans="1:9" ht="18" customHeight="1" x14ac:dyDescent="0.3">
      <c r="B45" s="7"/>
      <c r="C45" s="7"/>
      <c r="D45" s="7"/>
      <c r="E45" s="7"/>
      <c r="F45" s="7"/>
    </row>
    <row r="46" spans="1:9" ht="18" customHeight="1" x14ac:dyDescent="0.3">
      <c r="B46" s="7"/>
      <c r="C46" s="7"/>
      <c r="D46" s="7"/>
      <c r="E46" s="7"/>
      <c r="F46" s="7"/>
    </row>
    <row r="47" spans="1:9" ht="18" customHeight="1" x14ac:dyDescent="0.3"/>
    <row r="48" spans="1:9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PresidenteAPES</dc:creator>
  <cp:lastModifiedBy>PresidenteAPES</cp:lastModifiedBy>
  <dcterms:created xsi:type="dcterms:W3CDTF">2021-05-17T15:03:07Z</dcterms:created>
  <dcterms:modified xsi:type="dcterms:W3CDTF">2021-06-21T14:07:10Z</dcterms:modified>
</cp:coreProperties>
</file>